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acke za Veće - Gorica\Ценовник за 2023. годину\"/>
    </mc:Choice>
  </mc:AlternateContent>
  <bookViews>
    <workbookView xWindow="0" yWindow="0" windowWidth="20490" windowHeight="77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20" i="1" l="1"/>
  <c r="F18" i="1"/>
  <c r="F17" i="1"/>
  <c r="F16" i="1"/>
  <c r="F15" i="1"/>
  <c r="F14" i="1"/>
  <c r="F13" i="1"/>
  <c r="F34" i="1"/>
  <c r="F35" i="1"/>
  <c r="F33" i="1"/>
  <c r="F30" i="1"/>
  <c r="F31" i="1"/>
  <c r="F22" i="1"/>
  <c r="F23" i="1"/>
  <c r="F24" i="1"/>
  <c r="F25" i="1"/>
  <c r="F26" i="1"/>
  <c r="F27" i="1"/>
  <c r="F8" i="1"/>
  <c r="F7" i="1"/>
  <c r="F6" i="1"/>
  <c r="F28" i="1"/>
</calcChain>
</file>

<file path=xl/sharedStrings.xml><?xml version="1.0" encoding="utf-8"?>
<sst xmlns="http://schemas.openxmlformats.org/spreadsheetml/2006/main" count="86" uniqueCount="77">
  <si>
    <t>Редни број</t>
  </si>
  <si>
    <t>Опис услуге</t>
  </si>
  <si>
    <t>Јединица мере</t>
  </si>
  <si>
    <t>Стара цена</t>
  </si>
  <si>
    <t>Нова цена</t>
  </si>
  <si>
    <t>% повећање</t>
  </si>
  <si>
    <t xml:space="preserve">Издавање  техничких услова за пројектовање </t>
  </si>
  <si>
    <t>Рад инжењера на пословима управљања путевима- планирања изградње, реконструкције, одржавања и заштите општинских, некатегорисаних путева и улица; организовање и обављање стручних послова на одржавању и заштити општинских,       некатегорисаних путева и улица; праћење стања путне мреже; заштита локалих путева</t>
  </si>
  <si>
    <t xml:space="preserve">Рад техничара на пословима управљања путевима </t>
  </si>
  <si>
    <t xml:space="preserve">технички услови </t>
  </si>
  <si>
    <t xml:space="preserve">Решење о испуњености услова </t>
  </si>
  <si>
    <t>сагласност</t>
  </si>
  <si>
    <t xml:space="preserve"> Саобраћајно-технички услови </t>
  </si>
  <si>
    <t>пређени км</t>
  </si>
  <si>
    <t xml:space="preserve">Радни сат </t>
  </si>
  <si>
    <t>Радни сат</t>
  </si>
  <si>
    <t>Управљање инвестиционим  пројектом  од  почетка до  коначне реализације  за потребе  инвеститора</t>
  </si>
  <si>
    <t xml:space="preserve"> Израде елабората и студија оправданости  инвестиција</t>
  </si>
  <si>
    <t xml:space="preserve">Паушално </t>
  </si>
  <si>
    <t xml:space="preserve">Стручни и технички послови у циљу обезбеђивања јавног  осветљења  </t>
  </si>
  <si>
    <t>радни сат</t>
  </si>
  <si>
    <t>Стручни надзор на  извођењу  радова на одржавању јавног  осветљења</t>
  </si>
  <si>
    <t>Припрема годишњег програма уређивања грађевинског земљишта</t>
  </si>
  <si>
    <t>Издавање сагласности у поступцима озакоњења  по захтеву физичких  лица</t>
  </si>
  <si>
    <t>Издавање сагласности у поступцима озакоњења  по захтеву правних лица</t>
  </si>
  <si>
    <t>Издавање сагласности  у поступку озакоњења  за  изграђене  инфраструктурне објекте (водовода, канализације, топловода, гасовода, телекомуникационих и електро водова, инсталација и постојења и сл.) у заштитном појасу  и/или  јавном путу</t>
  </si>
  <si>
    <t xml:space="preserve">60 дин /м </t>
  </si>
  <si>
    <t>1.</t>
  </si>
  <si>
    <t>6.</t>
  </si>
  <si>
    <t>2.</t>
  </si>
  <si>
    <t>Издавање једнократне дозволе за обављање ванредног превоза</t>
  </si>
  <si>
    <t>радни час</t>
  </si>
  <si>
    <t>% од уговорене вредности израде пројектно техничке документације</t>
  </si>
  <si>
    <t>% од вредности инвестиције без пдв - а</t>
  </si>
  <si>
    <t>УСЛУГЕ ОДРЖАВАЊА ЈАВНОГ ОСВЕТЉЕЊА</t>
  </si>
  <si>
    <t>ОСТАЛЕ УСЛУГЕ</t>
  </si>
  <si>
    <t>УСЛУГЕ УПРАВЉАЊА ИНВЕСТИЦИОНИМ ПРОЈЕКТИМА И ИЗРАДА ПРЕДЛОГА ПРОЈЕКАТА ОД ЗНАЧАЈА ЗА РАЗВОЈ ОПШТИНЕ РАЧА</t>
  </si>
  <si>
    <t>Доношење решења инвеститору о испуњености издатих услова за 1.1. и 1.2.</t>
  </si>
  <si>
    <t>3.</t>
  </si>
  <si>
    <t>4.</t>
  </si>
  <si>
    <t>5.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</si>
  <si>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</si>
  <si>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</si>
  <si>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</si>
  <si>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</si>
  <si>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</si>
  <si>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</si>
  <si>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</si>
  <si>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</si>
  <si>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</si>
  <si>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</si>
  <si>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</si>
  <si>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</si>
  <si>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 xml:space="preserve">Заступање интереса   органа  општине, установа, служби и организација  пред  државним  институцијама  </t>
  </si>
  <si>
    <t>Провера  усклађености  пројектне  документације  са пројектним задатком, праћење квалитета  и динамике израде пројектне документације  за потребе  инвеститора</t>
  </si>
  <si>
    <t>19.</t>
  </si>
  <si>
    <t>20.</t>
  </si>
  <si>
    <t>21.</t>
  </si>
  <si>
    <t>22.</t>
  </si>
  <si>
    <t>23.</t>
  </si>
  <si>
    <t>24.</t>
  </si>
  <si>
    <t>% од вредности радова</t>
  </si>
  <si>
    <t>Издавање континуиране дозволе за обављање ванредног превоза</t>
  </si>
  <si>
    <t xml:space="preserve">сагласност </t>
  </si>
  <si>
    <t xml:space="preserve">На основу члана 37. став 1. тачка 20. Статута Јавног предузећа за управљање и развој инфраструктурних објекта Рача (број 5. од 28.11.2016. године и бр. 36 од 05.02.2018.године ) и члана 26. Пословника о раду Надзорног одбора број 28 од 26.04.2017. године,  Надзорни одбор Јавног предузећа за управљање и развој инфраструктурних објекта на седници одржаној 27.04.2023. године доноси:
О Д Л У К У
о  ценовнику услуга Јавног предузећа за управљање и развој инфраструктурних објекта Рачa за 2023. годину
Члан 1.
Доноси се ценовник услуга Јавног предузећа за управљање и развој инфраструктурних објеката Рача за 2023. годину.
</t>
  </si>
  <si>
    <t>УПРАВЉАЊЕ  ПУТЕВИМА (ОПШТИНСКИМ, НЕКАТЕГОРИСАНИМ И УЛИЦАМА)</t>
  </si>
  <si>
    <t>Административни, стручни и оперативни послови за потребе општине, као и  координација и комуникација између  општине, општинске управе, државних органа и пројектаната у активностима  које су неопходне за одобравање инвестиционог пројекта.</t>
  </si>
  <si>
    <t>Праћење пројеката и израда извештаја о реализацији пројеката према  донаторима и државним институцијама –финансијерима пројекта (односи се на пројекте који нису инфраструктурни), јавни радови, пројекти социјалне заштите и др.</t>
  </si>
  <si>
    <t>60 дин/м</t>
  </si>
  <si>
    <t>Издавање услова за израду техничке документације за:                                                             1.1. изградњу и реконструкцију саобраћајног прикључка на јавни  пут;                                                                                                                1.2. постављање линијског инфраструктурног објекта на јавном путу и заштитном појасу пута (електроенергетски вод, гасовод, линијска инфраструктура електронских комуникација, водоводна и канализациона инфрастуктура и др.)                                                                                                                                         Цена се односи за сваку ставку појединачно.</t>
  </si>
  <si>
    <t xml:space="preserve">Издавање сагласности за:                                                                                                                                                                                                                                                                                                                                                                                                                                                                                                   3.1. одржавање спортске и друге приредбе на јавном путу;                                                                                  3.2. преусмеравања саобраћаја на јавни пут у случају обављања радова на изградњи, реконструкцији, одржавању и заштити јавног пута;                                                                                                              3.3. изградњу додатних елемената пута;                                                                                                                                                                                                                                                                                                                                                                                                                                                                         3.4. изградњу аутобуског стајалишта                                                                                                                                                                                                                                                                                                                                Цена се односи за сваку ставку појединачно.     </t>
  </si>
  <si>
    <t>Издавање саобраћајно- техничких услова за:                                                                                                  4.1. постављање рекламних табли и паноа;                                                                                                                                                                                                                                                           4.2. издавање дозволе за обављање ванредног превоза;                                                                                                                                                                                                                                                                                                                                                                                                                                  4.3. прекомерно коришћење јавног пута;                                                                                                                                                                                                                                                                                                                                                                                                                                                                 4.4. издавање одобрења за постављање уређаја за обавештавање или оглашавање;                                                                                                                                                                                                                                                                                                                                                                     4.5. издавање сагласности за преусмеравање саобраћаја на јавни пут у случају обављања радова на изградњи, реконструкцији, одржавању и заштити јавног пута</t>
  </si>
  <si>
    <t>Рад дипломираног инжењера на пословима управљања путевима -планирања изградње, реконструкције, одржавања и заштите општинских, некатегорисаних путева и улица; организовање и обављање стручних послова на одржавању и заштити општинских, некатегорисаних путева и улица; праћење стања путне мреже; заштита локалих путева</t>
  </si>
  <si>
    <t>Технички услови</t>
  </si>
  <si>
    <t xml:space="preserve"> Стручни надзор на изградњи, реконструкцији  одржавању, санацији  и заштити:                                                                                                                                                                                                                                                                                                                                                                                8.1.  општинских путева, некатегорисаних путева и улица;                                                                                                                                                                                                                                                                                                                                                                                                                              8.2. атарских путева;                                                                                                                                                                                                                                                                                                                                                                                                                                                                                                               8.3. мостова и пропуста                                                                                                                                                                                                                                                                                                                                                                                                                                                                                                     Цена се односи за сваку ставку појединачно.</t>
  </si>
  <si>
    <t>12.1. Израда пројектног задатка  за потребе инвеститора;                                                                                                                                                                                                                                                                                                                                                                                                                             12.2. Израда предлога пројеката за аплицирање код домаћих и страних фондова... за потребе општине Рача;                                                                                                                                                                                                                                                                                                                   12.3. Израда предлога пројеката, бизнис планова и др. за аплицирање код домаћих и страних фондова по захтеву правних или физичких                                                                                           Цена се односи за сваку ставку појединачно.</t>
  </si>
  <si>
    <t xml:space="preserve">Члан 2.
Одлука о ценовнику  услуга  Јавног предузећа за управљање и развој инфраструктурних објеката Рача за 2023. годину,  доставља се  Скупштини општине Рача на сагласност.
 Члан 3.
Одлука о  ценовнику услуга  ступа на снагу даном добијања сагласности од Скупштине општине Рача и примењиваће се  до доношења Одлуке о ценовнику услуга Јавног предузећа за 2024. годину или доношења Одлуке о измени и допуни ценовника за 2023. годину.
  Члан 4.
Ступањем на снагу  Одлуке о  ценовнику услуга  Јавног предузећа за управљање и развој инфраструктурних објеката Рача за 2023. годину, престаје да важи  Одлука о ценовнику  услуга  јавног  предузећа за управљање и развој инфраструктурних објеката Рача  број 020-43/2021-I-01 од 05.04.2021. године.
Број: ___/2023 од 27.04.2023. године
                                                                                         ЈП ЗА УПРАВЉАЊЕ И РАЗВОЈ ИНФРАСТРУКТУРНИХ ОБЈЕКAТА РАЧА 
                                                                                                                                                      ПРЕДСЕДНИК                                                                              
                                                                                                                                                                     НАДЗОРНОГ  ОДБОРА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</si>
</sst>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2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7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1" fontId="2" fillId="2" borderId="2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left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center" vertical="center" wrapText="1"/>
    </xf>
    <xf numFmtId="4" fontId="2" fillId="2" borderId="12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14" xfId="0" applyNumberFormat="1" applyFont="1" applyFill="1" applyBorder="1" applyAlignment="1">
      <alignment horizontal="center" vertical="center" wrapText="1"/>
    </xf>
    <xf numFmtId="4" fontId="2" fillId="2" borderId="15" xfId="0" applyNumberFormat="1" applyFont="1" applyFill="1" applyBorder="1" applyAlignment="1">
      <alignment horizontal="center" vertical="center" wrapText="1"/>
    </xf>
    <xf numFmtId="4" fontId="2" fillId="2" borderId="16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wrapText="1"/>
    </xf>
    <xf numFmtId="0" fontId="4" fillId="2" borderId="18" xfId="0" applyFont="1" applyFill="1" applyBorder="1" applyAlignment="1">
      <alignment wrapText="1"/>
    </xf>
    <xf numFmtId="0" fontId="4" fillId="2" borderId="19" xfId="0" applyFont="1" applyFill="1" applyBorder="1" applyAlignment="1">
      <alignment wrapText="1"/>
    </xf>
    <xf numFmtId="0" fontId="4" fillId="3" borderId="17" xfId="0" applyFont="1" applyFill="1" applyBorder="1" applyAlignment="1">
      <alignment wrapText="1"/>
    </xf>
    <xf numFmtId="0" fontId="4" fillId="3" borderId="18" xfId="0" applyFont="1" applyFill="1" applyBorder="1" applyAlignment="1">
      <alignment wrapText="1"/>
    </xf>
    <xf numFmtId="0" fontId="4" fillId="3" borderId="19" xfId="0" applyFont="1" applyFill="1" applyBorder="1" applyAlignment="1">
      <alignment wrapText="1"/>
    </xf>
    <xf numFmtId="0" fontId="4" fillId="2" borderId="17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  <color rgb="FFCC0000"/>
      <color rgb="FFFF0066"/>
      <color rgb="FFFF0000"/>
      <color rgb="FFC228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workbookViewId="0">
      <selection activeCell="K6" sqref="K6"/>
    </sheetView>
  </sheetViews>
  <sheetFormatPr defaultRowHeight="15" x14ac:dyDescent="0.25"/>
  <cols>
    <col min="1" max="1" width="6.7109375" customWidth="1"/>
    <col min="2" max="2" width="66.28515625" customWidth="1"/>
    <col min="3" max="3" width="19.7109375" customWidth="1"/>
    <col min="4" max="4" width="10.85546875" customWidth="1"/>
    <col min="5" max="5" width="9.42578125" customWidth="1"/>
    <col min="6" max="6" width="9" customWidth="1"/>
  </cols>
  <sheetData>
    <row r="1" spans="1:6" ht="15.75" thickBot="1" x14ac:dyDescent="0.3"/>
    <row r="2" spans="1:6" s="1" customFormat="1" ht="144" customHeight="1" thickBot="1" x14ac:dyDescent="0.3">
      <c r="A2" s="59" t="s">
        <v>64</v>
      </c>
      <c r="B2" s="60"/>
      <c r="C2" s="60"/>
      <c r="D2" s="60"/>
      <c r="E2" s="60"/>
      <c r="F2" s="61"/>
    </row>
    <row r="3" spans="1:6" ht="15.75" thickBot="1" x14ac:dyDescent="0.3">
      <c r="A3" s="3"/>
      <c r="B3" s="3"/>
      <c r="C3" s="3"/>
      <c r="D3" s="3"/>
      <c r="E3" s="3"/>
      <c r="F3" s="3"/>
    </row>
    <row r="4" spans="1:6" ht="38.25" customHeight="1" x14ac:dyDescent="0.25">
      <c r="A4" s="22" t="s">
        <v>0</v>
      </c>
      <c r="B4" s="4" t="s">
        <v>1</v>
      </c>
      <c r="C4" s="5" t="s">
        <v>2</v>
      </c>
      <c r="D4" s="5" t="s">
        <v>3</v>
      </c>
      <c r="E4" s="5" t="s">
        <v>4</v>
      </c>
      <c r="F4" s="23" t="s">
        <v>5</v>
      </c>
    </row>
    <row r="5" spans="1:6" x14ac:dyDescent="0.25">
      <c r="A5" s="56" t="s">
        <v>65</v>
      </c>
      <c r="B5" s="57"/>
      <c r="C5" s="57"/>
      <c r="D5" s="57"/>
      <c r="E5" s="57"/>
      <c r="F5" s="58"/>
    </row>
    <row r="6" spans="1:6" ht="105" x14ac:dyDescent="0.25">
      <c r="A6" s="6" t="s">
        <v>27</v>
      </c>
      <c r="B6" s="25" t="s">
        <v>69</v>
      </c>
      <c r="C6" s="17" t="s">
        <v>9</v>
      </c>
      <c r="D6" s="7">
        <v>15000</v>
      </c>
      <c r="E6" s="7">
        <v>15000</v>
      </c>
      <c r="F6" s="8">
        <f>SUM(E6/D6*100-100)</f>
        <v>0</v>
      </c>
    </row>
    <row r="7" spans="1:6" ht="35.25" customHeight="1" x14ac:dyDescent="0.25">
      <c r="A7" s="6" t="s">
        <v>29</v>
      </c>
      <c r="B7" s="16" t="s">
        <v>37</v>
      </c>
      <c r="C7" s="17" t="s">
        <v>10</v>
      </c>
      <c r="D7" s="7">
        <v>6000</v>
      </c>
      <c r="E7" s="7">
        <v>6000</v>
      </c>
      <c r="F7" s="8">
        <f>SUM(E7/D7*100-100)</f>
        <v>0</v>
      </c>
    </row>
    <row r="8" spans="1:6" ht="15" customHeight="1" x14ac:dyDescent="0.25">
      <c r="A8" s="29" t="s">
        <v>38</v>
      </c>
      <c r="B8" s="32" t="s">
        <v>70</v>
      </c>
      <c r="C8" s="35" t="s">
        <v>11</v>
      </c>
      <c r="D8" s="38">
        <v>10000</v>
      </c>
      <c r="E8" s="38">
        <v>10000</v>
      </c>
      <c r="F8" s="41">
        <f t="shared" ref="F8" si="0">SUM(E8/D8*100-100)</f>
        <v>0</v>
      </c>
    </row>
    <row r="9" spans="1:6" x14ac:dyDescent="0.25">
      <c r="A9" s="30"/>
      <c r="B9" s="33"/>
      <c r="C9" s="36"/>
      <c r="D9" s="39"/>
      <c r="E9" s="39"/>
      <c r="F9" s="42"/>
    </row>
    <row r="10" spans="1:6" x14ac:dyDescent="0.25">
      <c r="A10" s="30"/>
      <c r="B10" s="33"/>
      <c r="C10" s="36"/>
      <c r="D10" s="39"/>
      <c r="E10" s="39"/>
      <c r="F10" s="42"/>
    </row>
    <row r="11" spans="1:6" x14ac:dyDescent="0.25">
      <c r="A11" s="30"/>
      <c r="B11" s="33"/>
      <c r="C11" s="36"/>
      <c r="D11" s="39"/>
      <c r="E11" s="39"/>
      <c r="F11" s="42"/>
    </row>
    <row r="12" spans="1:6" ht="59.25" customHeight="1" x14ac:dyDescent="0.25">
      <c r="A12" s="31"/>
      <c r="B12" s="34"/>
      <c r="C12" s="37"/>
      <c r="D12" s="40"/>
      <c r="E12" s="40"/>
      <c r="F12" s="43"/>
    </row>
    <row r="13" spans="1:6" ht="138.75" customHeight="1" x14ac:dyDescent="0.25">
      <c r="A13" s="6" t="s">
        <v>39</v>
      </c>
      <c r="B13" s="16" t="s">
        <v>71</v>
      </c>
      <c r="C13" s="17" t="s">
        <v>12</v>
      </c>
      <c r="D13" s="7">
        <v>15000</v>
      </c>
      <c r="E13" s="7">
        <v>15000</v>
      </c>
      <c r="F13" s="8">
        <f t="shared" ref="F13:F20" si="1">SUM(E13/D13*100-100)</f>
        <v>0</v>
      </c>
    </row>
    <row r="14" spans="1:6" x14ac:dyDescent="0.25">
      <c r="A14" s="6" t="s">
        <v>40</v>
      </c>
      <c r="B14" s="16" t="s">
        <v>30</v>
      </c>
      <c r="C14" s="19" t="s">
        <v>13</v>
      </c>
      <c r="D14" s="7">
        <v>1300</v>
      </c>
      <c r="E14" s="7">
        <v>1300</v>
      </c>
      <c r="F14" s="8">
        <f t="shared" si="1"/>
        <v>0</v>
      </c>
    </row>
    <row r="15" spans="1:6" ht="14.25" customHeight="1" x14ac:dyDescent="0.25">
      <c r="A15" s="6" t="s">
        <v>28</v>
      </c>
      <c r="B15" s="16" t="s">
        <v>62</v>
      </c>
      <c r="C15" s="19" t="s">
        <v>13</v>
      </c>
      <c r="D15" s="7">
        <v>650</v>
      </c>
      <c r="E15" s="7">
        <v>650</v>
      </c>
      <c r="F15" s="8">
        <f t="shared" si="1"/>
        <v>0</v>
      </c>
    </row>
    <row r="16" spans="1:6" x14ac:dyDescent="0.25">
      <c r="A16" s="6" t="s">
        <v>41</v>
      </c>
      <c r="B16" s="16" t="s">
        <v>6</v>
      </c>
      <c r="C16" s="17" t="s">
        <v>73</v>
      </c>
      <c r="D16" s="7">
        <v>15000</v>
      </c>
      <c r="E16" s="7">
        <v>15000</v>
      </c>
      <c r="F16" s="8">
        <f t="shared" si="1"/>
        <v>0</v>
      </c>
    </row>
    <row r="17" spans="1:6" ht="92.25" customHeight="1" x14ac:dyDescent="0.25">
      <c r="A17" s="6" t="s">
        <v>42</v>
      </c>
      <c r="B17" s="16" t="s">
        <v>74</v>
      </c>
      <c r="C17" s="17" t="s">
        <v>61</v>
      </c>
      <c r="D17" s="26">
        <v>3</v>
      </c>
      <c r="E17" s="27">
        <v>3</v>
      </c>
      <c r="F17" s="8">
        <f t="shared" si="1"/>
        <v>0</v>
      </c>
    </row>
    <row r="18" spans="1:6" ht="83.25" customHeight="1" x14ac:dyDescent="0.25">
      <c r="A18" s="6" t="s">
        <v>43</v>
      </c>
      <c r="B18" s="18" t="s">
        <v>72</v>
      </c>
      <c r="C18" s="19" t="s">
        <v>31</v>
      </c>
      <c r="D18" s="7">
        <v>2000</v>
      </c>
      <c r="E18" s="7">
        <v>2400</v>
      </c>
      <c r="F18" s="8">
        <f t="shared" si="1"/>
        <v>20</v>
      </c>
    </row>
    <row r="19" spans="1:6" ht="75" x14ac:dyDescent="0.25">
      <c r="A19" s="6" t="s">
        <v>44</v>
      </c>
      <c r="B19" s="18" t="s">
        <v>7</v>
      </c>
      <c r="C19" s="19" t="s">
        <v>31</v>
      </c>
      <c r="D19" s="7">
        <v>1700</v>
      </c>
      <c r="E19" s="7">
        <v>1900</v>
      </c>
      <c r="F19" s="8">
        <f t="shared" si="1"/>
        <v>11.764705882352942</v>
      </c>
    </row>
    <row r="20" spans="1:6" x14ac:dyDescent="0.25">
      <c r="A20" s="6" t="s">
        <v>45</v>
      </c>
      <c r="B20" s="18" t="s">
        <v>8</v>
      </c>
      <c r="C20" s="19" t="s">
        <v>31</v>
      </c>
      <c r="D20" s="7">
        <v>1300</v>
      </c>
      <c r="E20" s="7">
        <v>1500</v>
      </c>
      <c r="F20" s="8">
        <f t="shared" si="1"/>
        <v>15.384615384615373</v>
      </c>
    </row>
    <row r="21" spans="1:6" ht="29.25" customHeight="1" x14ac:dyDescent="0.25">
      <c r="A21" s="47" t="s">
        <v>36</v>
      </c>
      <c r="B21" s="48"/>
      <c r="C21" s="48"/>
      <c r="D21" s="48"/>
      <c r="E21" s="48"/>
      <c r="F21" s="49"/>
    </row>
    <row r="22" spans="1:6" ht="90" x14ac:dyDescent="0.25">
      <c r="A22" s="6" t="s">
        <v>46</v>
      </c>
      <c r="B22" s="16" t="s">
        <v>75</v>
      </c>
      <c r="C22" s="17" t="s">
        <v>14</v>
      </c>
      <c r="D22" s="7">
        <v>1800</v>
      </c>
      <c r="E22" s="7">
        <v>2100</v>
      </c>
      <c r="F22" s="8">
        <f t="shared" ref="F22:F25" si="2">SUM(E22/D22*100)-100</f>
        <v>16.666666666666671</v>
      </c>
    </row>
    <row r="23" spans="1:6" ht="60" x14ac:dyDescent="0.25">
      <c r="A23" s="6" t="s">
        <v>47</v>
      </c>
      <c r="B23" s="18" t="s">
        <v>66</v>
      </c>
      <c r="C23" s="17" t="s">
        <v>15</v>
      </c>
      <c r="D23" s="7">
        <v>1500</v>
      </c>
      <c r="E23" s="7">
        <v>1750</v>
      </c>
      <c r="F23" s="8">
        <f t="shared" si="2"/>
        <v>16.666666666666671</v>
      </c>
    </row>
    <row r="24" spans="1:6" ht="60" x14ac:dyDescent="0.25">
      <c r="A24" s="6" t="s">
        <v>48</v>
      </c>
      <c r="B24" s="16" t="s">
        <v>54</v>
      </c>
      <c r="C24" s="9" t="s">
        <v>32</v>
      </c>
      <c r="D24" s="10">
        <v>3</v>
      </c>
      <c r="E24" s="10">
        <v>3</v>
      </c>
      <c r="F24" s="8">
        <f t="shared" si="2"/>
        <v>0</v>
      </c>
    </row>
    <row r="25" spans="1:6" ht="30" x14ac:dyDescent="0.25">
      <c r="A25" s="6" t="s">
        <v>49</v>
      </c>
      <c r="B25" s="16" t="s">
        <v>16</v>
      </c>
      <c r="C25" s="24" t="s">
        <v>33</v>
      </c>
      <c r="D25" s="28">
        <v>1.5</v>
      </c>
      <c r="E25" s="28">
        <v>1.5</v>
      </c>
      <c r="F25" s="8">
        <f t="shared" si="2"/>
        <v>0</v>
      </c>
    </row>
    <row r="26" spans="1:6" x14ac:dyDescent="0.25">
      <c r="A26" s="6" t="s">
        <v>50</v>
      </c>
      <c r="B26" s="16" t="s">
        <v>17</v>
      </c>
      <c r="C26" s="19" t="s">
        <v>31</v>
      </c>
      <c r="D26" s="7">
        <v>1800</v>
      </c>
      <c r="E26" s="7">
        <v>2100</v>
      </c>
      <c r="F26" s="8">
        <f>SUM(E26/D26*100)-100</f>
        <v>16.666666666666671</v>
      </c>
    </row>
    <row r="27" spans="1:6" ht="60" x14ac:dyDescent="0.25">
      <c r="A27" s="6" t="s">
        <v>51</v>
      </c>
      <c r="B27" s="16" t="s">
        <v>67</v>
      </c>
      <c r="C27" s="19" t="s">
        <v>31</v>
      </c>
      <c r="D27" s="7">
        <v>1200</v>
      </c>
      <c r="E27" s="7">
        <v>1400</v>
      </c>
      <c r="F27" s="8">
        <f>SUM(E27/D27*100)-100</f>
        <v>16.666666666666671</v>
      </c>
    </row>
    <row r="28" spans="1:6" ht="30" x14ac:dyDescent="0.25">
      <c r="A28" s="6" t="s">
        <v>52</v>
      </c>
      <c r="B28" s="16" t="s">
        <v>53</v>
      </c>
      <c r="C28" s="19" t="s">
        <v>18</v>
      </c>
      <c r="D28" s="7">
        <v>40000</v>
      </c>
      <c r="E28" s="7">
        <v>40000</v>
      </c>
      <c r="F28" s="8">
        <f>SUM(E28/D28*100)-100</f>
        <v>0</v>
      </c>
    </row>
    <row r="29" spans="1:6" x14ac:dyDescent="0.25">
      <c r="A29" s="50" t="s">
        <v>34</v>
      </c>
      <c r="B29" s="51"/>
      <c r="C29" s="51"/>
      <c r="D29" s="51"/>
      <c r="E29" s="51"/>
      <c r="F29" s="52"/>
    </row>
    <row r="30" spans="1:6" x14ac:dyDescent="0.25">
      <c r="A30" s="11" t="s">
        <v>55</v>
      </c>
      <c r="B30" s="20" t="s">
        <v>19</v>
      </c>
      <c r="C30" s="15" t="s">
        <v>20</v>
      </c>
      <c r="D30" s="12">
        <v>1800</v>
      </c>
      <c r="E30" s="12">
        <v>2100</v>
      </c>
      <c r="F30" s="13">
        <f>SUM(E30/D30*100-100)</f>
        <v>16.666666666666671</v>
      </c>
    </row>
    <row r="31" spans="1:6" ht="30" x14ac:dyDescent="0.25">
      <c r="A31" s="11" t="s">
        <v>56</v>
      </c>
      <c r="B31" s="20" t="s">
        <v>21</v>
      </c>
      <c r="C31" s="14" t="s">
        <v>61</v>
      </c>
      <c r="D31" s="15">
        <v>3</v>
      </c>
      <c r="E31" s="15">
        <v>3</v>
      </c>
      <c r="F31" s="13">
        <f>SUM(E31/D31*100-100)</f>
        <v>0</v>
      </c>
    </row>
    <row r="32" spans="1:6" x14ac:dyDescent="0.25">
      <c r="A32" s="53" t="s">
        <v>35</v>
      </c>
      <c r="B32" s="54"/>
      <c r="C32" s="54"/>
      <c r="D32" s="54"/>
      <c r="E32" s="54"/>
      <c r="F32" s="55"/>
    </row>
    <row r="33" spans="1:6" x14ac:dyDescent="0.25">
      <c r="A33" s="11" t="s">
        <v>57</v>
      </c>
      <c r="B33" s="20" t="s">
        <v>22</v>
      </c>
      <c r="C33" s="15" t="s">
        <v>20</v>
      </c>
      <c r="D33" s="12">
        <v>1200</v>
      </c>
      <c r="E33" s="12">
        <v>1400</v>
      </c>
      <c r="F33" s="13">
        <f>SUM(E33/D33*100-100)</f>
        <v>16.666666666666671</v>
      </c>
    </row>
    <row r="34" spans="1:6" ht="30" x14ac:dyDescent="0.25">
      <c r="A34" s="11" t="s">
        <v>58</v>
      </c>
      <c r="B34" s="20" t="s">
        <v>23</v>
      </c>
      <c r="C34" s="15" t="s">
        <v>11</v>
      </c>
      <c r="D34" s="12">
        <v>3000</v>
      </c>
      <c r="E34" s="12">
        <v>3000</v>
      </c>
      <c r="F34" s="13">
        <f t="shared" ref="F34:F35" si="3">SUM(E34/D34*100-100)</f>
        <v>0</v>
      </c>
    </row>
    <row r="35" spans="1:6" ht="30" x14ac:dyDescent="0.25">
      <c r="A35" s="11" t="s">
        <v>59</v>
      </c>
      <c r="B35" s="20" t="s">
        <v>24</v>
      </c>
      <c r="C35" s="15" t="s">
        <v>11</v>
      </c>
      <c r="D35" s="12">
        <v>6000</v>
      </c>
      <c r="E35" s="12">
        <v>6000</v>
      </c>
      <c r="F35" s="13">
        <f t="shared" si="3"/>
        <v>0</v>
      </c>
    </row>
    <row r="36" spans="1:6" ht="60" x14ac:dyDescent="0.25">
      <c r="A36" s="11" t="s">
        <v>60</v>
      </c>
      <c r="B36" s="21" t="s">
        <v>25</v>
      </c>
      <c r="C36" s="15" t="s">
        <v>63</v>
      </c>
      <c r="D36" s="12" t="s">
        <v>26</v>
      </c>
      <c r="E36" s="12" t="s">
        <v>68</v>
      </c>
      <c r="F36" s="13">
        <v>0</v>
      </c>
    </row>
    <row r="37" spans="1:6" ht="15.75" thickBot="1" x14ac:dyDescent="0.3">
      <c r="A37" s="3"/>
      <c r="B37" s="3"/>
      <c r="C37" s="3"/>
      <c r="D37" s="3"/>
      <c r="E37" s="3"/>
      <c r="F37" s="3"/>
    </row>
    <row r="38" spans="1:6" s="2" customFormat="1" ht="322.5" customHeight="1" thickBot="1" x14ac:dyDescent="0.3">
      <c r="A38" s="44" t="s">
        <v>76</v>
      </c>
      <c r="B38" s="45"/>
      <c r="C38" s="45"/>
      <c r="D38" s="45"/>
      <c r="E38" s="45"/>
      <c r="F38" s="46"/>
    </row>
  </sheetData>
  <mergeCells count="12">
    <mergeCell ref="A38:F38"/>
    <mergeCell ref="A21:F21"/>
    <mergeCell ref="A29:F29"/>
    <mergeCell ref="A32:F32"/>
    <mergeCell ref="A5:F5"/>
    <mergeCell ref="A2:F2"/>
    <mergeCell ref="A8:A12"/>
    <mergeCell ref="B8:B12"/>
    <mergeCell ref="C8:C12"/>
    <mergeCell ref="D8:D12"/>
    <mergeCell ref="E8:E12"/>
    <mergeCell ref="F8:F1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Dejan Obradovic</dc:creator>
  <cp:lastModifiedBy>Windows User</cp:lastModifiedBy>
  <cp:lastPrinted>2023-04-25T05:12:18Z</cp:lastPrinted>
  <dcterms:created xsi:type="dcterms:W3CDTF">2023-04-11T16:11:35Z</dcterms:created>
  <dcterms:modified xsi:type="dcterms:W3CDTF">2023-04-25T05:13:15Z</dcterms:modified>
</cp:coreProperties>
</file>